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75" windowWidth="15120" windowHeight="8520" activeTab="1"/>
  </bookViews>
  <sheets>
    <sheet name="Abrechnungsschema" sheetId="2" r:id="rId1"/>
    <sheet name="Daten für das Abrechnungsschema" sheetId="1" r:id="rId2"/>
    <sheet name="Tabelle3" sheetId="3" r:id="rId3"/>
  </sheets>
  <calcPr calcId="125725"/>
</workbook>
</file>

<file path=xl/calcChain.xml><?xml version="1.0" encoding="utf-8"?>
<calcChain xmlns="http://schemas.openxmlformats.org/spreadsheetml/2006/main">
  <c r="C23" i="2"/>
  <c r="B19"/>
  <c r="B20" s="1"/>
  <c r="C21" s="1"/>
  <c r="C15"/>
  <c r="C10"/>
</calcChain>
</file>

<file path=xl/sharedStrings.xml><?xml version="1.0" encoding="utf-8"?>
<sst xmlns="http://schemas.openxmlformats.org/spreadsheetml/2006/main" count="19" uniqueCount="18">
  <si>
    <t>KM</t>
  </si>
  <si>
    <t>Kosten</t>
  </si>
  <si>
    <t>Stundensatz</t>
  </si>
  <si>
    <t>Rabatt:</t>
  </si>
  <si>
    <t>%</t>
  </si>
  <si>
    <t>Testverfahren</t>
  </si>
  <si>
    <t>Test</t>
  </si>
  <si>
    <t>Anfahrtspauschale:</t>
  </si>
  <si>
    <t>Häufigkeit</t>
  </si>
  <si>
    <t>Fahrtkostenpauschale:</t>
  </si>
  <si>
    <t>gefahrene km:</t>
  </si>
  <si>
    <t>durchgeführter Test:</t>
  </si>
  <si>
    <t>benötigte Zeit in h:</t>
  </si>
  <si>
    <t>Testverfahren:</t>
  </si>
  <si>
    <t>x.te Durchführung</t>
  </si>
  <si>
    <t>Rabatt in %</t>
  </si>
  <si>
    <t>Rabatt in €</t>
  </si>
  <si>
    <t>Summe:</t>
  </si>
</sst>
</file>

<file path=xl/styles.xml><?xml version="1.0" encoding="utf-8"?>
<styleSheet xmlns="http://schemas.openxmlformats.org/spreadsheetml/2006/main">
  <numFmts count="6">
    <numFmt numFmtId="44" formatCode="_-&quot;€&quot;\ * #,##0.00_-;\-&quot;€&quot;\ * #,##0.00_-;_-&quot;€&quot;\ * &quot;-&quot;??_-;_-@_-"/>
    <numFmt numFmtId="164" formatCode="_-[$€]\ * #,##0.00_-;\-[$€]\ * #,##0.00_-;_-[$€]\ * &quot;-&quot;??_-;_-@_-"/>
    <numFmt numFmtId="166" formatCode="General\ &quot;km&quot;"/>
    <numFmt numFmtId="167" formatCode="0\ &quot;Stunden&quot;"/>
    <numFmt numFmtId="169" formatCode="&quot;Test&quot;\ 0"/>
    <numFmt numFmtId="170" formatCode="&quot;ab&quot;\ 0"/>
  </numFmts>
  <fonts count="11">
    <font>
      <sz val="11"/>
      <color theme="1"/>
      <name val="Calibri"/>
      <family val="2"/>
      <scheme val="minor"/>
    </font>
    <font>
      <sz val="11"/>
      <color theme="1"/>
      <name val="Calibri"/>
      <family val="2"/>
      <scheme val="minor"/>
    </font>
    <font>
      <sz val="10"/>
      <name val="Arial"/>
    </font>
    <font>
      <sz val="10"/>
      <name val="Arial"/>
      <family val="2"/>
    </font>
    <font>
      <b/>
      <sz val="11"/>
      <name val="Arial"/>
      <family val="2"/>
    </font>
    <font>
      <b/>
      <sz val="10"/>
      <name val="Arial"/>
      <family val="2"/>
    </font>
    <font>
      <b/>
      <sz val="11"/>
      <color theme="1"/>
      <name val="Calibri"/>
      <family val="2"/>
      <scheme val="minor"/>
    </font>
    <font>
      <b/>
      <sz val="14"/>
      <name val="Calibri"/>
      <family val="2"/>
      <scheme val="minor"/>
    </font>
    <font>
      <sz val="11"/>
      <name val="Calibri"/>
      <family val="2"/>
      <scheme val="minor"/>
    </font>
    <font>
      <b/>
      <sz val="14"/>
      <color theme="1"/>
      <name val="Calibri"/>
      <family val="2"/>
      <scheme val="minor"/>
    </font>
    <font>
      <b/>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13">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s>
  <cellStyleXfs count="6">
    <xf numFmtId="0" fontId="0" fillId="0" borderId="0"/>
    <xf numFmtId="9"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38">
    <xf numFmtId="0" fontId="0" fillId="0" borderId="0" xfId="0"/>
    <xf numFmtId="0" fontId="4" fillId="2" borderId="0" xfId="2" applyNumberFormat="1" applyFont="1" applyFill="1" applyProtection="1">
      <protection locked="0"/>
    </xf>
    <xf numFmtId="0" fontId="3" fillId="2" borderId="0" xfId="2" applyNumberFormat="1" applyFont="1" applyFill="1" applyProtection="1">
      <protection locked="0"/>
    </xf>
    <xf numFmtId="0" fontId="5" fillId="2" borderId="7" xfId="2" applyNumberFormat="1" applyFont="1" applyFill="1" applyBorder="1" applyAlignment="1" applyProtection="1">
      <alignment horizontal="right"/>
      <protection locked="0"/>
    </xf>
    <xf numFmtId="0" fontId="5" fillId="2" borderId="8" xfId="2" applyNumberFormat="1" applyFont="1" applyFill="1" applyBorder="1" applyAlignment="1" applyProtection="1">
      <alignment horizontal="right"/>
      <protection locked="0"/>
    </xf>
    <xf numFmtId="0" fontId="3" fillId="2" borderId="5" xfId="2" applyNumberFormat="1" applyFont="1" applyFill="1" applyBorder="1" applyProtection="1">
      <protection locked="0"/>
    </xf>
    <xf numFmtId="0" fontId="3" fillId="2" borderId="6" xfId="2" applyNumberFormat="1" applyFont="1" applyFill="1" applyBorder="1" applyProtection="1">
      <protection locked="0"/>
    </xf>
    <xf numFmtId="0" fontId="3" fillId="2" borderId="1" xfId="2" applyNumberFormat="1" applyFont="1" applyFill="1" applyBorder="1" applyProtection="1">
      <protection locked="0"/>
    </xf>
    <xf numFmtId="0" fontId="3" fillId="2" borderId="2" xfId="3" applyNumberFormat="1" applyFont="1" applyFill="1" applyBorder="1" applyProtection="1">
      <protection locked="0"/>
    </xf>
    <xf numFmtId="0" fontId="3" fillId="2" borderId="2" xfId="2" applyNumberFormat="1" applyFont="1" applyFill="1" applyBorder="1" applyProtection="1">
      <protection locked="0"/>
    </xf>
    <xf numFmtId="0" fontId="3" fillId="2" borderId="3" xfId="2" applyNumberFormat="1" applyFont="1" applyFill="1" applyBorder="1" applyProtection="1">
      <protection locked="0"/>
    </xf>
    <xf numFmtId="0" fontId="3" fillId="2" borderId="4" xfId="2" applyNumberFormat="1" applyFont="1" applyFill="1" applyBorder="1" applyProtection="1">
      <protection locked="0"/>
    </xf>
    <xf numFmtId="0" fontId="3" fillId="2" borderId="9" xfId="2" applyNumberFormat="1" applyFont="1" applyFill="1" applyBorder="1" applyProtection="1">
      <protection locked="0"/>
    </xf>
    <xf numFmtId="0" fontId="3" fillId="2" borderId="10" xfId="2" applyNumberFormat="1" applyFont="1" applyFill="1" applyBorder="1" applyProtection="1">
      <protection locked="0"/>
    </xf>
    <xf numFmtId="0" fontId="0" fillId="2" borderId="0" xfId="0" applyFill="1"/>
    <xf numFmtId="0" fontId="5" fillId="2" borderId="12" xfId="2" applyNumberFormat="1" applyFont="1" applyFill="1" applyBorder="1" applyAlignment="1" applyProtection="1">
      <alignment horizontal="right"/>
      <protection locked="0"/>
    </xf>
    <xf numFmtId="0" fontId="5" fillId="2" borderId="11" xfId="2" applyNumberFormat="1" applyFont="1" applyFill="1" applyBorder="1" applyAlignment="1" applyProtection="1">
      <alignment horizontal="right"/>
      <protection locked="0"/>
    </xf>
    <xf numFmtId="9" fontId="3" fillId="2" borderId="10" xfId="1" applyFont="1" applyFill="1" applyBorder="1" applyProtection="1">
      <protection locked="0"/>
    </xf>
    <xf numFmtId="9" fontId="3" fillId="2" borderId="2" xfId="1" applyFont="1" applyFill="1" applyBorder="1" applyProtection="1">
      <protection locked="0"/>
    </xf>
    <xf numFmtId="9" fontId="3" fillId="2" borderId="4" xfId="1" applyFont="1" applyFill="1" applyBorder="1" applyProtection="1">
      <protection locked="0"/>
    </xf>
    <xf numFmtId="0" fontId="0" fillId="0" borderId="0" xfId="0" applyBorder="1"/>
    <xf numFmtId="170" fontId="3" fillId="2" borderId="3" xfId="2" applyNumberFormat="1" applyFont="1" applyFill="1" applyBorder="1" applyProtection="1">
      <protection locked="0"/>
    </xf>
    <xf numFmtId="0" fontId="8" fillId="2" borderId="0" xfId="4" applyNumberFormat="1" applyFont="1" applyFill="1" applyBorder="1" applyProtection="1">
      <protection locked="0"/>
    </xf>
    <xf numFmtId="0" fontId="8" fillId="2" borderId="0" xfId="3" applyNumberFormat="1" applyFont="1" applyFill="1" applyBorder="1" applyProtection="1">
      <protection locked="0"/>
    </xf>
    <xf numFmtId="0" fontId="0" fillId="2" borderId="0" xfId="0" applyNumberFormat="1" applyFont="1" applyFill="1"/>
    <xf numFmtId="0" fontId="6" fillId="2" borderId="0" xfId="0" applyNumberFormat="1" applyFont="1" applyFill="1" applyAlignment="1">
      <alignment horizontal="right"/>
    </xf>
    <xf numFmtId="0" fontId="8" fillId="2" borderId="0" xfId="4" applyNumberFormat="1" applyFont="1" applyFill="1" applyBorder="1" applyProtection="1"/>
    <xf numFmtId="0" fontId="8" fillId="2" borderId="0" xfId="3" applyNumberFormat="1" applyFont="1" applyFill="1" applyBorder="1" applyProtection="1"/>
    <xf numFmtId="44" fontId="8" fillId="3" borderId="0" xfId="4" applyNumberFormat="1" applyFont="1" applyFill="1" applyBorder="1" applyProtection="1"/>
    <xf numFmtId="0" fontId="8" fillId="4" borderId="11" xfId="4" applyNumberFormat="1" applyFont="1" applyFill="1" applyBorder="1" applyProtection="1">
      <protection locked="0"/>
    </xf>
    <xf numFmtId="0" fontId="9" fillId="2" borderId="0" xfId="0" applyNumberFormat="1" applyFont="1" applyFill="1"/>
    <xf numFmtId="44" fontId="10" fillId="3" borderId="0" xfId="4" applyNumberFormat="1" applyFont="1" applyFill="1" applyBorder="1" applyProtection="1"/>
    <xf numFmtId="166" fontId="8" fillId="4" borderId="11" xfId="4" applyNumberFormat="1" applyFont="1" applyFill="1" applyBorder="1" applyProtection="1">
      <protection locked="0"/>
    </xf>
    <xf numFmtId="169" fontId="8" fillId="4" borderId="11" xfId="4" applyNumberFormat="1" applyFont="1" applyFill="1" applyBorder="1" applyProtection="1">
      <protection locked="0"/>
    </xf>
    <xf numFmtId="167" fontId="8" fillId="4" borderId="11" xfId="4" applyNumberFormat="1" applyFont="1" applyFill="1" applyBorder="1" applyProtection="1">
      <protection locked="0"/>
    </xf>
    <xf numFmtId="9" fontId="8" fillId="3" borderId="0" xfId="1" applyFont="1" applyFill="1" applyBorder="1" applyProtection="1"/>
    <xf numFmtId="0" fontId="9" fillId="2" borderId="0" xfId="0" applyNumberFormat="1" applyFont="1" applyFill="1" applyAlignment="1">
      <alignment horizontal="right"/>
    </xf>
    <xf numFmtId="44" fontId="7" fillId="2" borderId="0" xfId="4" applyNumberFormat="1" applyFont="1" applyFill="1" applyBorder="1" applyProtection="1"/>
  </cellXfs>
  <cellStyles count="6">
    <cellStyle name="Euro" xfId="3"/>
    <cellStyle name="Prozent" xfId="1" builtinId="5"/>
    <cellStyle name="Prozent 3" xfId="5"/>
    <cellStyle name="Standard" xfId="0" builtinId="0"/>
    <cellStyle name="Standard 2" xfId="2"/>
    <cellStyle name="Standard 4" xfId="4"/>
  </cellStyles>
  <dxfs count="1">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628650</xdr:colOff>
      <xdr:row>1</xdr:row>
      <xdr:rowOff>171450</xdr:rowOff>
    </xdr:from>
    <xdr:to>
      <xdr:col>6</xdr:col>
      <xdr:colOff>47625</xdr:colOff>
      <xdr:row>9</xdr:row>
      <xdr:rowOff>65221</xdr:rowOff>
    </xdr:to>
    <xdr:pic>
      <xdr:nvPicPr>
        <xdr:cNvPr id="2" name="Picture 1" descr="H2Ö_Trink"/>
        <xdr:cNvPicPr>
          <a:picLocks noChangeAspect="1" noChangeArrowheads="1"/>
        </xdr:cNvPicPr>
      </xdr:nvPicPr>
      <xdr:blipFill>
        <a:blip xmlns:r="http://schemas.openxmlformats.org/officeDocument/2006/relationships" r:embed="rId1" cstate="print"/>
        <a:srcRect/>
        <a:stretch>
          <a:fillRect/>
        </a:stretch>
      </xdr:blipFill>
      <xdr:spPr bwMode="auto">
        <a:xfrm>
          <a:off x="4076700" y="361950"/>
          <a:ext cx="1704975" cy="1484446"/>
        </a:xfrm>
        <a:prstGeom prst="rect">
          <a:avLst/>
        </a:prstGeom>
        <a:noFill/>
        <a:ln w="9525">
          <a:noFill/>
          <a:miter lim="800000"/>
          <a:headEnd/>
          <a:tailEnd/>
        </a:ln>
      </xdr:spPr>
    </xdr:pic>
    <xdr:clientData/>
  </xdr:twoCellAnchor>
  <xdr:twoCellAnchor editAs="oneCell">
    <xdr:from>
      <xdr:col>0</xdr:col>
      <xdr:colOff>666750</xdr:colOff>
      <xdr:row>0</xdr:row>
      <xdr:rowOff>123825</xdr:rowOff>
    </xdr:from>
    <xdr:to>
      <xdr:col>1</xdr:col>
      <xdr:colOff>1047750</xdr:colOff>
      <xdr:row>5</xdr:row>
      <xdr:rowOff>87739</xdr:rowOff>
    </xdr:to>
    <xdr:pic>
      <xdr:nvPicPr>
        <xdr:cNvPr id="3" name="Grafik 2" descr="H2Ö_logo.tif"/>
        <xdr:cNvPicPr>
          <a:picLocks noChangeAspect="1"/>
        </xdr:cNvPicPr>
      </xdr:nvPicPr>
      <xdr:blipFill>
        <a:blip xmlns:r="http://schemas.openxmlformats.org/officeDocument/2006/relationships" r:embed="rId2"/>
        <a:stretch>
          <a:fillRect/>
        </a:stretch>
      </xdr:blipFill>
      <xdr:spPr>
        <a:xfrm>
          <a:off x="666750" y="123825"/>
          <a:ext cx="1952625" cy="916414"/>
        </a:xfrm>
        <a:prstGeom prst="rect">
          <a:avLst/>
        </a:prstGeom>
      </xdr:spPr>
    </xdr:pic>
    <xdr:clientData/>
  </xdr:twoCellAnchor>
  <xdr:twoCellAnchor>
    <xdr:from>
      <xdr:col>5</xdr:col>
      <xdr:colOff>666750</xdr:colOff>
      <xdr:row>5</xdr:row>
      <xdr:rowOff>28573</xdr:rowOff>
    </xdr:from>
    <xdr:to>
      <xdr:col>11</xdr:col>
      <xdr:colOff>676275</xdr:colOff>
      <xdr:row>30</xdr:row>
      <xdr:rowOff>161924</xdr:rowOff>
    </xdr:to>
    <xdr:sp macro="" textlink="">
      <xdr:nvSpPr>
        <xdr:cNvPr id="1025" name="AutoShape 1"/>
        <xdr:cNvSpPr>
          <a:spLocks noChangeArrowheads="1"/>
        </xdr:cNvSpPr>
      </xdr:nvSpPr>
      <xdr:spPr bwMode="auto">
        <a:xfrm>
          <a:off x="5791200" y="981073"/>
          <a:ext cx="4581525" cy="5200651"/>
        </a:xfrm>
        <a:prstGeom prst="foldedCorner">
          <a:avLst>
            <a:gd name="adj" fmla="val 12500"/>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0</xdr:row>
      <xdr:rowOff>123825</xdr:rowOff>
    </xdr:from>
    <xdr:to>
      <xdr:col>3</xdr:col>
      <xdr:colOff>76200</xdr:colOff>
      <xdr:row>5</xdr:row>
      <xdr:rowOff>87739</xdr:rowOff>
    </xdr:to>
    <xdr:pic>
      <xdr:nvPicPr>
        <xdr:cNvPr id="3" name="Grafik 2" descr="H2Ö_logo.tif"/>
        <xdr:cNvPicPr>
          <a:picLocks noChangeAspect="1"/>
        </xdr:cNvPicPr>
      </xdr:nvPicPr>
      <xdr:blipFill>
        <a:blip xmlns:r="http://schemas.openxmlformats.org/officeDocument/2006/relationships" r:embed="rId1"/>
        <a:stretch>
          <a:fillRect/>
        </a:stretch>
      </xdr:blipFill>
      <xdr:spPr>
        <a:xfrm>
          <a:off x="666750" y="123825"/>
          <a:ext cx="1952625" cy="916414"/>
        </a:xfrm>
        <a:prstGeom prst="rect">
          <a:avLst/>
        </a:prstGeom>
      </xdr:spPr>
    </xdr:pic>
    <xdr:clientData/>
  </xdr:twoCellAnchor>
  <xdr:twoCellAnchor>
    <xdr:from>
      <xdr:col>4</xdr:col>
      <xdr:colOff>0</xdr:colOff>
      <xdr:row>2</xdr:row>
      <xdr:rowOff>85725</xdr:rowOff>
    </xdr:from>
    <xdr:to>
      <xdr:col>6</xdr:col>
      <xdr:colOff>9525</xdr:colOff>
      <xdr:row>10</xdr:row>
      <xdr:rowOff>27121</xdr:rowOff>
    </xdr:to>
    <xdr:pic>
      <xdr:nvPicPr>
        <xdr:cNvPr id="4" name="Picture 1" descr="H2Ö_Trink"/>
        <xdr:cNvPicPr>
          <a:picLocks noChangeAspect="1" noChangeArrowheads="1"/>
        </xdr:cNvPicPr>
      </xdr:nvPicPr>
      <xdr:blipFill>
        <a:blip xmlns:r="http://schemas.openxmlformats.org/officeDocument/2006/relationships" r:embed="rId2" cstate="print"/>
        <a:srcRect/>
        <a:stretch>
          <a:fillRect/>
        </a:stretch>
      </xdr:blipFill>
      <xdr:spPr bwMode="auto">
        <a:xfrm>
          <a:off x="3390900" y="466725"/>
          <a:ext cx="1704975" cy="1484446"/>
        </a:xfrm>
        <a:prstGeom prst="rect">
          <a:avLst/>
        </a:prstGeom>
        <a:noFill/>
        <a:ln w="9525">
          <a:noFill/>
          <a:miter lim="800000"/>
          <a:headEnd/>
          <a:tailEnd/>
        </a:ln>
      </xdr:spPr>
    </xdr:pic>
    <xdr:clientData/>
  </xdr:twoCellAnchor>
  <xdr:twoCellAnchor>
    <xdr:from>
      <xdr:col>6</xdr:col>
      <xdr:colOff>276225</xdr:colOff>
      <xdr:row>4</xdr:row>
      <xdr:rowOff>161925</xdr:rowOff>
    </xdr:from>
    <xdr:to>
      <xdr:col>11</xdr:col>
      <xdr:colOff>619125</xdr:colOff>
      <xdr:row>31</xdr:row>
      <xdr:rowOff>133351</xdr:rowOff>
    </xdr:to>
    <xdr:sp macro="" textlink="">
      <xdr:nvSpPr>
        <xdr:cNvPr id="5" name="AutoShape 1"/>
        <xdr:cNvSpPr>
          <a:spLocks noChangeArrowheads="1"/>
        </xdr:cNvSpPr>
      </xdr:nvSpPr>
      <xdr:spPr bwMode="auto">
        <a:xfrm>
          <a:off x="5362575" y="923925"/>
          <a:ext cx="4581525" cy="5200651"/>
        </a:xfrm>
        <a:prstGeom prst="foldedCorner">
          <a:avLst>
            <a:gd name="adj" fmla="val 12500"/>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7:I31"/>
  <sheetViews>
    <sheetView showGridLines="0" workbookViewId="0">
      <selection activeCell="A2" sqref="A2"/>
    </sheetView>
  </sheetViews>
  <sheetFormatPr baseColWidth="10" defaultRowHeight="15"/>
  <cols>
    <col min="1" max="1" width="19.7109375" customWidth="1"/>
    <col min="2" max="2" width="27.28515625" bestFit="1" customWidth="1"/>
    <col min="3" max="3" width="13" bestFit="1" customWidth="1"/>
    <col min="8" max="8" width="11.42578125" customWidth="1"/>
  </cols>
  <sheetData>
    <row r="7" spans="1:9">
      <c r="A7" s="24"/>
      <c r="B7" s="24"/>
      <c r="C7" s="24"/>
      <c r="D7" s="24"/>
      <c r="E7" s="24"/>
    </row>
    <row r="8" spans="1:9" ht="19.5" thickBot="1">
      <c r="A8" s="30" t="s">
        <v>9</v>
      </c>
      <c r="B8" s="24"/>
      <c r="C8" s="24"/>
      <c r="D8" s="24"/>
      <c r="E8" s="24"/>
    </row>
    <row r="9" spans="1:9" ht="15.75" thickBot="1">
      <c r="A9" s="25" t="s">
        <v>10</v>
      </c>
      <c r="B9" s="32">
        <v>42</v>
      </c>
      <c r="C9" s="22"/>
      <c r="D9" s="24"/>
      <c r="E9" s="24"/>
    </row>
    <row r="10" spans="1:9">
      <c r="A10" s="24"/>
      <c r="B10" s="22"/>
      <c r="C10" s="31">
        <f>VLOOKUP(B9,'Daten für das Abrechnungsschema'!B9:C13,2,1)</f>
        <v>60</v>
      </c>
      <c r="D10" s="24"/>
      <c r="E10" s="24"/>
      <c r="H10" s="20"/>
      <c r="I10" s="20"/>
    </row>
    <row r="11" spans="1:9">
      <c r="A11" s="24"/>
      <c r="B11" s="22"/>
      <c r="C11" s="27"/>
      <c r="D11" s="24"/>
      <c r="E11" s="24"/>
    </row>
    <row r="12" spans="1:9" ht="19.5" thickBot="1">
      <c r="A12" s="30" t="s">
        <v>13</v>
      </c>
      <c r="B12" s="22"/>
      <c r="C12" s="23"/>
      <c r="D12" s="24"/>
      <c r="E12" s="24"/>
    </row>
    <row r="13" spans="1:9" ht="15.75" thickBot="1">
      <c r="A13" s="25" t="s">
        <v>11</v>
      </c>
      <c r="B13" s="33">
        <v>1</v>
      </c>
      <c r="C13" s="23"/>
      <c r="D13" s="24"/>
      <c r="E13" s="24"/>
    </row>
    <row r="14" spans="1:9" ht="15.75" thickBot="1">
      <c r="A14" s="25" t="s">
        <v>12</v>
      </c>
      <c r="B14" s="34">
        <v>2</v>
      </c>
      <c r="C14" s="24"/>
      <c r="D14" s="24"/>
      <c r="E14" s="24"/>
    </row>
    <row r="15" spans="1:9">
      <c r="A15" s="24"/>
      <c r="B15" s="22"/>
      <c r="C15" s="31">
        <f>IF(B13=1,'Daten für das Abrechnungsschema'!C17*B14,'Daten für das Abrechnungsschema'!C18*B14)</f>
        <v>110</v>
      </c>
      <c r="D15" s="24"/>
      <c r="E15" s="24"/>
    </row>
    <row r="16" spans="1:9">
      <c r="A16" s="24"/>
      <c r="B16" s="22"/>
      <c r="C16" s="27"/>
      <c r="D16" s="24"/>
      <c r="E16" s="24"/>
    </row>
    <row r="17" spans="1:5" ht="19.5" thickBot="1">
      <c r="A17" s="30" t="s">
        <v>3</v>
      </c>
      <c r="B17" s="22"/>
      <c r="C17" s="22"/>
      <c r="D17" s="24"/>
      <c r="E17" s="24"/>
    </row>
    <row r="18" spans="1:5" ht="15.75" thickBot="1">
      <c r="A18" s="25" t="s">
        <v>14</v>
      </c>
      <c r="B18" s="29">
        <v>2</v>
      </c>
      <c r="C18" s="22"/>
      <c r="D18" s="24"/>
      <c r="E18" s="24"/>
    </row>
    <row r="19" spans="1:5">
      <c r="A19" s="25" t="s">
        <v>15</v>
      </c>
      <c r="B19" s="35">
        <f>VLOOKUP(B18,'Daten für das Abrechnungsschema'!B22:C24,2,0)</f>
        <v>0.1</v>
      </c>
      <c r="C19" s="22"/>
      <c r="D19" s="24"/>
      <c r="E19" s="24"/>
    </row>
    <row r="20" spans="1:5">
      <c r="A20" s="25" t="s">
        <v>16</v>
      </c>
      <c r="B20" s="28">
        <f>B19*C15</f>
        <v>11</v>
      </c>
      <c r="C20" s="22"/>
      <c r="D20" s="24"/>
      <c r="E20" s="24"/>
    </row>
    <row r="21" spans="1:5">
      <c r="A21" s="24"/>
      <c r="B21" s="22"/>
      <c r="C21" s="31">
        <f>B20*(-1)</f>
        <v>-11</v>
      </c>
      <c r="D21" s="24"/>
      <c r="E21" s="24"/>
    </row>
    <row r="22" spans="1:5">
      <c r="A22" s="24"/>
      <c r="B22" s="22"/>
      <c r="C22" s="27"/>
      <c r="D22" s="24"/>
      <c r="E22" s="24"/>
    </row>
    <row r="23" spans="1:5" ht="18.75">
      <c r="A23" s="24"/>
      <c r="B23" s="36" t="s">
        <v>17</v>
      </c>
      <c r="C23" s="37">
        <f>C10+C15+C21</f>
        <v>159</v>
      </c>
      <c r="D23" s="24"/>
      <c r="E23" s="24"/>
    </row>
    <row r="24" spans="1:5">
      <c r="A24" s="24"/>
      <c r="B24" s="22"/>
      <c r="C24" s="22"/>
      <c r="D24" s="24"/>
      <c r="E24" s="24"/>
    </row>
    <row r="25" spans="1:5">
      <c r="A25" s="24"/>
      <c r="B25" s="22"/>
      <c r="C25" s="26"/>
      <c r="D25" s="24"/>
      <c r="E25" s="24"/>
    </row>
    <row r="26" spans="1:5">
      <c r="A26" s="24"/>
      <c r="B26" s="24"/>
      <c r="C26" s="24"/>
      <c r="D26" s="24"/>
      <c r="E26" s="24"/>
    </row>
    <row r="27" spans="1:5">
      <c r="A27" s="24"/>
      <c r="B27" s="24"/>
      <c r="C27" s="24"/>
      <c r="D27" s="24"/>
      <c r="E27" s="24"/>
    </row>
    <row r="28" spans="1:5">
      <c r="A28" s="24"/>
      <c r="B28" s="24"/>
      <c r="C28" s="24"/>
      <c r="D28" s="24"/>
      <c r="E28" s="24"/>
    </row>
    <row r="29" spans="1:5">
      <c r="A29" s="24"/>
      <c r="B29" s="24"/>
      <c r="C29" s="24"/>
      <c r="D29" s="24"/>
      <c r="E29" s="24"/>
    </row>
    <row r="30" spans="1:5">
      <c r="A30" s="24"/>
      <c r="B30" s="24"/>
      <c r="C30" s="24"/>
      <c r="D30" s="24"/>
      <c r="E30" s="24"/>
    </row>
    <row r="31" spans="1:5">
      <c r="A31" s="24"/>
      <c r="B31" s="24"/>
      <c r="C31" s="24"/>
      <c r="D31" s="24"/>
      <c r="E31" s="24"/>
    </row>
  </sheetData>
  <conditionalFormatting sqref="C21">
    <cfRule type="cellIs" dxfId="0" priority="1" operator="lessThan">
      <formula>0</formula>
    </cfRule>
  </conditionalFormatting>
  <pageMargins left="0.7" right="0.7" top="0.78740157499999996" bottom="0.78740157499999996"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dimension ref="A7:E31"/>
  <sheetViews>
    <sheetView showGridLines="0" tabSelected="1" workbookViewId="0">
      <selection activeCell="A2" sqref="A2"/>
    </sheetView>
  </sheetViews>
  <sheetFormatPr baseColWidth="10" defaultColWidth="12.7109375" defaultRowHeight="15"/>
  <sheetData>
    <row r="7" spans="1:5" ht="15.75" thickBot="1">
      <c r="A7" s="14"/>
      <c r="B7" s="1" t="s">
        <v>7</v>
      </c>
      <c r="C7" s="2"/>
      <c r="D7" s="14"/>
      <c r="E7" s="14"/>
    </row>
    <row r="8" spans="1:5" ht="15.75" thickBot="1">
      <c r="A8" s="14"/>
      <c r="B8" s="3" t="s">
        <v>0</v>
      </c>
      <c r="C8" s="4" t="s">
        <v>1</v>
      </c>
      <c r="D8" s="14"/>
      <c r="E8" s="14"/>
    </row>
    <row r="9" spans="1:5">
      <c r="A9" s="14"/>
      <c r="B9" s="5">
        <v>0</v>
      </c>
      <c r="C9" s="6">
        <v>50</v>
      </c>
      <c r="D9" s="14"/>
      <c r="E9" s="14"/>
    </row>
    <row r="10" spans="1:5">
      <c r="A10" s="14"/>
      <c r="B10" s="7">
        <v>40</v>
      </c>
      <c r="C10" s="8">
        <v>60</v>
      </c>
      <c r="D10" s="14"/>
      <c r="E10" s="14"/>
    </row>
    <row r="11" spans="1:5">
      <c r="A11" s="14"/>
      <c r="B11" s="7">
        <v>70</v>
      </c>
      <c r="C11" s="8">
        <v>70</v>
      </c>
      <c r="D11" s="14"/>
      <c r="E11" s="14"/>
    </row>
    <row r="12" spans="1:5">
      <c r="A12" s="14"/>
      <c r="B12" s="7">
        <v>100</v>
      </c>
      <c r="C12" s="9">
        <v>90</v>
      </c>
      <c r="D12" s="14"/>
      <c r="E12" s="14"/>
    </row>
    <row r="13" spans="1:5" ht="15.75" thickBot="1">
      <c r="A13" s="14"/>
      <c r="B13" s="10">
        <v>300</v>
      </c>
      <c r="C13" s="11">
        <v>300</v>
      </c>
      <c r="D13" s="14"/>
      <c r="E13" s="14"/>
    </row>
    <row r="14" spans="1:5">
      <c r="A14" s="14"/>
      <c r="B14" s="2"/>
      <c r="C14" s="2"/>
      <c r="D14" s="14"/>
      <c r="E14" s="14"/>
    </row>
    <row r="15" spans="1:5" ht="15.75" thickBot="1">
      <c r="A15" s="14"/>
      <c r="B15" s="1" t="s">
        <v>5</v>
      </c>
      <c r="C15" s="2"/>
      <c r="D15" s="14"/>
      <c r="E15" s="14"/>
    </row>
    <row r="16" spans="1:5" ht="15.75" thickBot="1">
      <c r="A16" s="14"/>
      <c r="B16" s="3" t="s">
        <v>6</v>
      </c>
      <c r="C16" s="4" t="s">
        <v>2</v>
      </c>
      <c r="D16" s="14"/>
      <c r="E16" s="14"/>
    </row>
    <row r="17" spans="1:5">
      <c r="A17" s="14"/>
      <c r="B17" s="12">
        <v>1</v>
      </c>
      <c r="C17" s="13">
        <v>55</v>
      </c>
      <c r="D17" s="14"/>
      <c r="E17" s="14"/>
    </row>
    <row r="18" spans="1:5" ht="15.75" thickBot="1">
      <c r="A18" s="14"/>
      <c r="B18" s="10">
        <v>2</v>
      </c>
      <c r="C18" s="11">
        <v>95</v>
      </c>
      <c r="D18" s="14"/>
      <c r="E18" s="14"/>
    </row>
    <row r="19" spans="1:5">
      <c r="A19" s="14"/>
      <c r="B19" s="2"/>
      <c r="C19" s="2"/>
      <c r="D19" s="14"/>
      <c r="E19" s="14"/>
    </row>
    <row r="20" spans="1:5" ht="15.75" thickBot="1">
      <c r="A20" s="14"/>
      <c r="B20" s="1" t="s">
        <v>3</v>
      </c>
      <c r="C20" s="2"/>
      <c r="D20" s="14"/>
      <c r="E20" s="14"/>
    </row>
    <row r="21" spans="1:5" ht="15.75" thickBot="1">
      <c r="A21" s="14"/>
      <c r="B21" s="16" t="s">
        <v>8</v>
      </c>
      <c r="C21" s="15" t="s">
        <v>4</v>
      </c>
      <c r="D21" s="14"/>
      <c r="E21" s="14"/>
    </row>
    <row r="22" spans="1:5">
      <c r="A22" s="14"/>
      <c r="B22" s="12">
        <v>1</v>
      </c>
      <c r="C22" s="17">
        <v>0</v>
      </c>
      <c r="D22" s="14"/>
      <c r="E22" s="14"/>
    </row>
    <row r="23" spans="1:5">
      <c r="A23" s="14"/>
      <c r="B23" s="7">
        <v>2</v>
      </c>
      <c r="C23" s="18">
        <v>0.1</v>
      </c>
      <c r="D23" s="14"/>
      <c r="E23" s="14"/>
    </row>
    <row r="24" spans="1:5" ht="15.75" thickBot="1">
      <c r="A24" s="14"/>
      <c r="B24" s="21">
        <v>3</v>
      </c>
      <c r="C24" s="19">
        <v>0.15</v>
      </c>
      <c r="D24" s="14"/>
      <c r="E24" s="14"/>
    </row>
    <row r="25" spans="1:5">
      <c r="A25" s="14"/>
      <c r="B25" s="14"/>
      <c r="C25" s="14"/>
      <c r="D25" s="14"/>
      <c r="E25" s="14"/>
    </row>
    <row r="26" spans="1:5">
      <c r="A26" s="14"/>
      <c r="B26" s="14"/>
      <c r="C26" s="14"/>
      <c r="D26" s="14"/>
      <c r="E26" s="14"/>
    </row>
    <row r="27" spans="1:5">
      <c r="A27" s="14"/>
      <c r="B27" s="14"/>
      <c r="C27" s="14"/>
      <c r="D27" s="14"/>
      <c r="E27" s="14"/>
    </row>
    <row r="28" spans="1:5">
      <c r="A28" s="14"/>
      <c r="B28" s="14"/>
      <c r="C28" s="14"/>
      <c r="D28" s="14"/>
      <c r="E28" s="14"/>
    </row>
    <row r="29" spans="1:5">
      <c r="A29" s="14"/>
      <c r="B29" s="14"/>
      <c r="C29" s="14"/>
      <c r="D29" s="14"/>
      <c r="E29" s="14"/>
    </row>
    <row r="30" spans="1:5">
      <c r="A30" s="14"/>
      <c r="B30" s="14"/>
      <c r="C30" s="14"/>
      <c r="D30" s="14"/>
      <c r="E30" s="14"/>
    </row>
    <row r="31" spans="1:5">
      <c r="A31" s="14"/>
      <c r="B31" s="14"/>
      <c r="C31" s="14"/>
      <c r="D31" s="14"/>
      <c r="E31" s="14"/>
    </row>
  </sheetData>
  <pageMargins left="0.7" right="0.7" top="0.78740157499999996" bottom="0.78740157499999996"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Abrechnungsschema</vt:lpstr>
      <vt:lpstr>Daten für das Abrechnungsschema</vt:lpstr>
      <vt:lpstr>Tabelle3</vt:lpstr>
    </vt:vector>
  </TitlesOfParts>
  <Company>WU-Wien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wapfler</dc:creator>
  <cp:lastModifiedBy>wapfler</cp:lastModifiedBy>
  <dcterms:created xsi:type="dcterms:W3CDTF">2008-10-28T11:52:34Z</dcterms:created>
  <dcterms:modified xsi:type="dcterms:W3CDTF">2008-10-29T18:55:09Z</dcterms:modified>
</cp:coreProperties>
</file>